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skiy\Documents\прайс для сайта\2021-07-22\"/>
    </mc:Choice>
  </mc:AlternateContent>
  <bookViews>
    <workbookView xWindow="-120" yWindow="-120" windowWidth="29040" windowHeight="15840" tabRatio="903"/>
  </bookViews>
  <sheets>
    <sheet name="Судовое оборудование" sheetId="40" r:id="rId1"/>
  </sheets>
  <definedNames>
    <definedName name="_xlnm.Print_Area" localSheetId="0">'Судовое оборудование'!$A$1:$H$28</definedName>
  </definedNames>
  <calcPr calcId="181029"/>
</workbook>
</file>

<file path=xl/calcChain.xml><?xml version="1.0" encoding="utf-8"?>
<calcChain xmlns="http://schemas.openxmlformats.org/spreadsheetml/2006/main">
  <c r="G27" i="40" l="1"/>
  <c r="G5" i="40" l="1"/>
  <c r="G25" i="40" l="1"/>
  <c r="G24" i="40" l="1"/>
  <c r="G23" i="40"/>
  <c r="G22" i="40"/>
  <c r="G21" i="40"/>
  <c r="G20" i="40"/>
  <c r="G19" i="40"/>
  <c r="G4" i="40" l="1"/>
  <c r="G6" i="40"/>
  <c r="G7" i="40"/>
  <c r="G8" i="40"/>
  <c r="G9" i="40"/>
  <c r="G10" i="40"/>
  <c r="G11" i="40"/>
  <c r="G12" i="40"/>
  <c r="G13" i="40"/>
  <c r="G14" i="40"/>
  <c r="G15" i="40"/>
  <c r="G16" i="40"/>
  <c r="G17" i="40"/>
  <c r="G18" i="40"/>
  <c r="G28" i="40" l="1"/>
</calcChain>
</file>

<file path=xl/sharedStrings.xml><?xml version="1.0" encoding="utf-8"?>
<sst xmlns="http://schemas.openxmlformats.org/spreadsheetml/2006/main" count="81" uniqueCount="57">
  <si>
    <t>Код</t>
  </si>
  <si>
    <t>Номенклатура</t>
  </si>
  <si>
    <t>Остаток</t>
  </si>
  <si>
    <t>Сумма</t>
  </si>
  <si>
    <t>Итого</t>
  </si>
  <si>
    <t xml:space="preserve">662729     </t>
  </si>
  <si>
    <t>Решетка иллюминаторная (подъемная)</t>
  </si>
  <si>
    <t xml:space="preserve">691936     </t>
  </si>
  <si>
    <t>Стекло триплекс 7мм 900х600</t>
  </si>
  <si>
    <t xml:space="preserve">690479     </t>
  </si>
  <si>
    <t>Стекло триплекс кабины судового крана КЭ-32 боковое, согласно эскиза</t>
  </si>
  <si>
    <t xml:space="preserve">690480     </t>
  </si>
  <si>
    <t>Стекло триплекс кабины судового крана КЭ-32 дверь , согласно эскиза</t>
  </si>
  <si>
    <t xml:space="preserve">690476     </t>
  </si>
  <si>
    <t>Стекло триплекс кабины судового крана КЭ-39 боковое (775х405мм) r=55, согласно эскиза</t>
  </si>
  <si>
    <t xml:space="preserve">690477     </t>
  </si>
  <si>
    <t>Стекло триплекс кабины судового крана КЭ-39 лобовое (885х808мм) r=50, согласно эскиза</t>
  </si>
  <si>
    <t xml:space="preserve">690478     </t>
  </si>
  <si>
    <t>Стекло триплекс судового крана КЭ-32 лобовое (845х785мм) r=80, согласно эскиза</t>
  </si>
  <si>
    <t>Блок установки для судов 6TSR 52.5/72 Skoda</t>
  </si>
  <si>
    <t>Якорь-кошка 50кг</t>
  </si>
  <si>
    <t>Прочее судовое оборудование</t>
  </si>
  <si>
    <t>696879 уу</t>
  </si>
  <si>
    <t xml:space="preserve">201754     </t>
  </si>
  <si>
    <t>Дверь судов.ВН ч.262-01-002 маленькая 1160 х 660мм</t>
  </si>
  <si>
    <t xml:space="preserve">692520     </t>
  </si>
  <si>
    <t xml:space="preserve">201746     </t>
  </si>
  <si>
    <t>Дверь судов.ВН ч.262-67-087 ФВ96 (69кг) большая 1600 х 900мм</t>
  </si>
  <si>
    <t xml:space="preserve">203659     </t>
  </si>
  <si>
    <t>Люк суд. вентиляц.ч.ВСЗ-263.67.066(32кг)см.дополн.</t>
  </si>
  <si>
    <t xml:space="preserve">203663     </t>
  </si>
  <si>
    <t>Рамка иллюминаторная ч.-68.261.01.028 с комингсом</t>
  </si>
  <si>
    <t xml:space="preserve">661846     </t>
  </si>
  <si>
    <t>Гайка ст. накидная М-27 (для ШТС Ду 10)</t>
  </si>
  <si>
    <t xml:space="preserve">661847     </t>
  </si>
  <si>
    <t>Гайка ст. накидная М-39 (для ШТС Ду 20)</t>
  </si>
  <si>
    <t xml:space="preserve">600039     </t>
  </si>
  <si>
    <t>ШТС (штуцерно-тр.соед.) стальн.ф  3</t>
  </si>
  <si>
    <t xml:space="preserve">600037     </t>
  </si>
  <si>
    <t>ШТС (штуцерно-тр.соед.) стальн.ф  4</t>
  </si>
  <si>
    <t xml:space="preserve">600030     </t>
  </si>
  <si>
    <t>ШТС (штуцерно-тр.соед.) стальн.ф  6</t>
  </si>
  <si>
    <t xml:space="preserve">600025     </t>
  </si>
  <si>
    <t>ШТС (штуцерно-тр.соед.) стальн.ф 15</t>
  </si>
  <si>
    <t xml:space="preserve">600028     </t>
  </si>
  <si>
    <t>ШТС (штуцерно-тр.соед.) стальн.ф 32</t>
  </si>
  <si>
    <t xml:space="preserve">661848     </t>
  </si>
  <si>
    <t>Штуцер стальной М-27 (для ШТС Ду 10)</t>
  </si>
  <si>
    <t>001762</t>
  </si>
  <si>
    <t>Замки транспортеров мороз.камеры ВН</t>
  </si>
  <si>
    <t>шт</t>
  </si>
  <si>
    <t>Розничная цена Армада 51</t>
  </si>
  <si>
    <t xml:space="preserve">Средняя рыночная цена </t>
  </si>
  <si>
    <t>Кол-во</t>
  </si>
  <si>
    <t>Ед. измерения</t>
  </si>
  <si>
    <t>Фото</t>
  </si>
  <si>
    <t>Горловина топлив./водяного танка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</si>
</sst>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р.&quot;_-;\-* #,##0.00\ &quot;р.&quot;_-;_-* &quot;-&quot;??\ &quot;р.&quot;_-;_-@_-"/>
    <numFmt numFmtId="165" formatCode="#,##0.00\ &quot;р.&quot;"/>
    <numFmt numFmtId="166" formatCode="0.000"/>
    <numFmt numFmtId="167" formatCode="#,##0.00\ &quot;₽&quot;"/>
    <numFmt numFmtId="168" formatCode="0;[Red]\-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</cellStyleXfs>
  <cellXfs count="62">
    <xf numFmtId="0" fontId="0" fillId="0" borderId="0" xfId="0"/>
    <xf numFmtId="2" fontId="8" fillId="0" borderId="3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4" fillId="0" borderId="0" xfId="1" applyFont="1" applyAlignment="1">
      <alignment vertical="center"/>
    </xf>
    <xf numFmtId="164" fontId="1" fillId="3" borderId="3" xfId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65" fontId="1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1" fillId="3" borderId="3" xfId="4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left" vertical="center" shrinkToFit="1"/>
    </xf>
    <xf numFmtId="0" fontId="1" fillId="3" borderId="3" xfId="3" applyNumberFormat="1" applyFont="1" applyFill="1" applyBorder="1" applyAlignment="1">
      <alignment horizontal="left" vertical="center" wrapText="1"/>
    </xf>
    <xf numFmtId="0" fontId="1" fillId="3" borderId="3" xfId="3" applyNumberFormat="1" applyFont="1" applyFill="1" applyBorder="1" applyAlignment="1">
      <alignment horizontal="left" vertical="center"/>
    </xf>
    <xf numFmtId="164" fontId="8" fillId="0" borderId="3" xfId="1" applyFont="1" applyFill="1" applyBorder="1" applyAlignment="1">
      <alignment horizontal="right" vertical="center" shrinkToFit="1"/>
    </xf>
    <xf numFmtId="165" fontId="1" fillId="0" borderId="2" xfId="0" applyNumberFormat="1" applyFont="1" applyFill="1" applyBorder="1" applyAlignment="1">
      <alignment vertical="center"/>
    </xf>
    <xf numFmtId="167" fontId="1" fillId="0" borderId="21" xfId="0" applyNumberFormat="1" applyFont="1" applyBorder="1" applyAlignment="1">
      <alignment horizontal="right" vertical="center" wrapText="1"/>
    </xf>
    <xf numFmtId="167" fontId="1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3" borderId="3" xfId="4" applyNumberFormat="1" applyFont="1" applyFill="1" applyBorder="1" applyAlignment="1">
      <alignment horizontal="left" vertical="center"/>
    </xf>
    <xf numFmtId="0" fontId="1" fillId="3" borderId="3" xfId="4" applyNumberFormat="1" applyFont="1" applyFill="1" applyBorder="1" applyAlignment="1">
      <alignment horizontal="left" vertical="center" wrapText="1"/>
    </xf>
    <xf numFmtId="166" fontId="1" fillId="3" borderId="3" xfId="4" applyNumberFormat="1" applyFont="1" applyFill="1" applyBorder="1" applyAlignment="1">
      <alignment horizontal="right" vertical="center"/>
    </xf>
    <xf numFmtId="0" fontId="1" fillId="3" borderId="3" xfId="5" applyNumberFormat="1" applyFont="1" applyFill="1" applyBorder="1" applyAlignment="1">
      <alignment horizontal="left" vertical="center"/>
    </xf>
    <xf numFmtId="0" fontId="1" fillId="3" borderId="3" xfId="5" applyNumberFormat="1" applyFont="1" applyFill="1" applyBorder="1" applyAlignment="1">
      <alignment horizontal="left" vertical="center" wrapText="1"/>
    </xf>
    <xf numFmtId="166" fontId="1" fillId="3" borderId="3" xfId="5" applyNumberFormat="1" applyFont="1" applyFill="1" applyBorder="1" applyAlignment="1">
      <alignment horizontal="right" vertical="center"/>
    </xf>
    <xf numFmtId="2" fontId="1" fillId="3" borderId="3" xfId="1" applyNumberFormat="1" applyFont="1" applyFill="1" applyBorder="1" applyAlignment="1">
      <alignment horizontal="right" vertical="center"/>
    </xf>
    <xf numFmtId="0" fontId="1" fillId="0" borderId="1" xfId="2" applyNumberFormat="1" applyFont="1" applyFill="1" applyBorder="1" applyAlignment="1">
      <alignment horizontal="left" vertical="center"/>
    </xf>
    <xf numFmtId="0" fontId="1" fillId="0" borderId="1" xfId="2" applyNumberFormat="1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horizontal="right" vertical="center"/>
    </xf>
    <xf numFmtId="166" fontId="1" fillId="0" borderId="1" xfId="2" applyNumberFormat="1" applyFont="1" applyFill="1" applyBorder="1" applyAlignment="1">
      <alignment horizontal="right" vertical="center"/>
    </xf>
    <xf numFmtId="165" fontId="1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165" fontId="10" fillId="4" borderId="8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right" vertical="center" wrapText="1"/>
    </xf>
    <xf numFmtId="167" fontId="0" fillId="0" borderId="21" xfId="0" applyNumberFormat="1" applyBorder="1" applyAlignment="1">
      <alignment horizontal="right" vertical="center"/>
    </xf>
    <xf numFmtId="167" fontId="4" fillId="0" borderId="21" xfId="0" applyNumberFormat="1" applyFont="1" applyBorder="1" applyAlignment="1">
      <alignment horizontal="right" vertical="center"/>
    </xf>
    <xf numFmtId="167" fontId="9" fillId="0" borderId="21" xfId="0" applyNumberFormat="1" applyFont="1" applyBorder="1" applyAlignment="1">
      <alignment horizontal="right" vertical="center" wrapText="1"/>
    </xf>
    <xf numFmtId="167" fontId="3" fillId="0" borderId="22" xfId="0" applyNumberFormat="1" applyFont="1" applyFill="1" applyBorder="1" applyAlignment="1">
      <alignment horizontal="right" vertical="center"/>
    </xf>
    <xf numFmtId="0" fontId="5" fillId="4" borderId="24" xfId="0" applyFont="1" applyFill="1" applyBorder="1" applyAlignment="1">
      <alignment vertical="center"/>
    </xf>
    <xf numFmtId="0" fontId="1" fillId="0" borderId="15" xfId="2" applyNumberFormat="1" applyFont="1" applyFill="1" applyBorder="1" applyAlignment="1">
      <alignment horizontal="left" vertical="center"/>
    </xf>
    <xf numFmtId="167" fontId="3" fillId="0" borderId="25" xfId="0" applyNumberFormat="1" applyFont="1" applyFill="1" applyBorder="1" applyAlignment="1">
      <alignment horizontal="right" vertical="center"/>
    </xf>
    <xf numFmtId="168" fontId="3" fillId="0" borderId="7" xfId="0" applyNumberFormat="1" applyFont="1" applyBorder="1" applyAlignment="1">
      <alignment horizontal="right" vertical="center"/>
    </xf>
    <xf numFmtId="167" fontId="3" fillId="0" borderId="7" xfId="0" applyNumberFormat="1" applyFont="1" applyBorder="1" applyAlignment="1">
      <alignment horizontal="right" vertical="center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8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</cellXfs>
  <cellStyles count="6">
    <cellStyle name="Денежный" xfId="1" builtinId="4"/>
    <cellStyle name="Обычный" xfId="0" builtinId="0"/>
    <cellStyle name="Обычный_Грузовое оборудование" xfId="2"/>
    <cellStyle name="Обычный_Прочая судовая арматура" xfId="4"/>
    <cellStyle name="Обычный_Прочее судовое оборудование" xfId="5"/>
    <cellStyle name="Обычный_Сантехник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26</xdr:row>
      <xdr:rowOff>114300</xdr:rowOff>
    </xdr:from>
    <xdr:to>
      <xdr:col>2</xdr:col>
      <xdr:colOff>1457325</xdr:colOff>
      <xdr:row>26</xdr:row>
      <xdr:rowOff>1095375</xdr:rowOff>
    </xdr:to>
    <xdr:pic>
      <xdr:nvPicPr>
        <xdr:cNvPr id="2" name="Рисунок 1" descr="замок к тр. ленте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2600" y="9963150"/>
          <a:ext cx="1181100" cy="981075"/>
        </a:xfrm>
        <a:prstGeom prst="rect">
          <a:avLst/>
        </a:prstGeom>
      </xdr:spPr>
    </xdr:pic>
    <xdr:clientData/>
  </xdr:twoCellAnchor>
  <xdr:twoCellAnchor editAs="oneCell">
    <xdr:from>
      <xdr:col>2</xdr:col>
      <xdr:colOff>342899</xdr:colOff>
      <xdr:row>9</xdr:row>
      <xdr:rowOff>57149</xdr:rowOff>
    </xdr:from>
    <xdr:to>
      <xdr:col>2</xdr:col>
      <xdr:colOff>1457324</xdr:colOff>
      <xdr:row>9</xdr:row>
      <xdr:rowOff>1276348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0DEA163-D532-4254-9AC9-D39F7E254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49" y="2171699"/>
          <a:ext cx="1114425" cy="1219199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8</xdr:row>
      <xdr:rowOff>47624</xdr:rowOff>
    </xdr:from>
    <xdr:to>
      <xdr:col>2</xdr:col>
      <xdr:colOff>1457325</xdr:colOff>
      <xdr:row>8</xdr:row>
      <xdr:rowOff>1495423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BE485B1-C10C-42B2-B0A8-70683967D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5" y="1971674"/>
          <a:ext cx="1085850" cy="1447799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7</xdr:row>
      <xdr:rowOff>28575</xdr:rowOff>
    </xdr:from>
    <xdr:to>
      <xdr:col>2</xdr:col>
      <xdr:colOff>1400175</xdr:colOff>
      <xdr:row>7</xdr:row>
      <xdr:rowOff>1445599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53750CB-0F1B-4051-B073-80FCCC52D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5" y="1762125"/>
          <a:ext cx="1028700" cy="1417024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5</xdr:row>
      <xdr:rowOff>38100</xdr:rowOff>
    </xdr:from>
    <xdr:to>
      <xdr:col>2</xdr:col>
      <xdr:colOff>1381125</xdr:colOff>
      <xdr:row>5</xdr:row>
      <xdr:rowOff>1541253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770EEB3E-3817-49F0-B230-A5283AE15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1390650"/>
          <a:ext cx="1047750" cy="1503153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6</xdr:row>
      <xdr:rowOff>38099</xdr:rowOff>
    </xdr:from>
    <xdr:to>
      <xdr:col>2</xdr:col>
      <xdr:colOff>1400176</xdr:colOff>
      <xdr:row>6</xdr:row>
      <xdr:rowOff>1590674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71B98E4F-F8E3-44B8-8493-C80C26F52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2990849"/>
          <a:ext cx="1085851" cy="1552575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25</xdr:row>
      <xdr:rowOff>47625</xdr:rowOff>
    </xdr:from>
    <xdr:to>
      <xdr:col>2</xdr:col>
      <xdr:colOff>1343025</xdr:colOff>
      <xdr:row>25</xdr:row>
      <xdr:rowOff>1314450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30582CC7-2F22-44CD-8458-74BFF5ED8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12211050"/>
          <a:ext cx="1028700" cy="1266825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12</xdr:row>
      <xdr:rowOff>85725</xdr:rowOff>
    </xdr:from>
    <xdr:to>
      <xdr:col>2</xdr:col>
      <xdr:colOff>1280272</xdr:colOff>
      <xdr:row>12</xdr:row>
      <xdr:rowOff>1216025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1E58872-5C4C-4B7B-9B19-D75587ACF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9401175"/>
          <a:ext cx="851647" cy="11303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16</xdr:row>
      <xdr:rowOff>114300</xdr:rowOff>
    </xdr:from>
    <xdr:to>
      <xdr:col>2</xdr:col>
      <xdr:colOff>1308847</xdr:colOff>
      <xdr:row>16</xdr:row>
      <xdr:rowOff>1390650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48FB710A-C721-41AF-B725-9D9365279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14239875"/>
          <a:ext cx="1023097" cy="1276350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11</xdr:row>
      <xdr:rowOff>85725</xdr:rowOff>
    </xdr:from>
    <xdr:to>
      <xdr:col>2</xdr:col>
      <xdr:colOff>1343025</xdr:colOff>
      <xdr:row>11</xdr:row>
      <xdr:rowOff>1438275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9EC29AD-4C7C-4115-B5AB-DABCDA533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9210675"/>
          <a:ext cx="981075" cy="1352550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13</xdr:row>
      <xdr:rowOff>104774</xdr:rowOff>
    </xdr:from>
    <xdr:to>
      <xdr:col>2</xdr:col>
      <xdr:colOff>1441083</xdr:colOff>
      <xdr:row>13</xdr:row>
      <xdr:rowOff>1600199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416D2506-C692-4BF2-9E7B-C0680BB25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12144374"/>
          <a:ext cx="1126758" cy="149542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285749</xdr:colOff>
      <xdr:row>17</xdr:row>
      <xdr:rowOff>85725</xdr:rowOff>
    </xdr:from>
    <xdr:to>
      <xdr:col>2</xdr:col>
      <xdr:colOff>1343024</xdr:colOff>
      <xdr:row>17</xdr:row>
      <xdr:rowOff>1485900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1E975605-F18C-4A90-B961-05FF2F135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799" y="15678150"/>
          <a:ext cx="1057275" cy="1400175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10</xdr:row>
      <xdr:rowOff>66674</xdr:rowOff>
    </xdr:from>
    <xdr:to>
      <xdr:col>2</xdr:col>
      <xdr:colOff>1397890</xdr:colOff>
      <xdr:row>10</xdr:row>
      <xdr:rowOff>1466849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726EE081-80C5-4B37-B967-5EAA6044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9001124"/>
          <a:ext cx="1054990" cy="140017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4</xdr:row>
      <xdr:rowOff>152400</xdr:rowOff>
    </xdr:from>
    <xdr:to>
      <xdr:col>2</xdr:col>
      <xdr:colOff>1650012</xdr:colOff>
      <xdr:row>4</xdr:row>
      <xdr:rowOff>1314450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983AED18-EE4C-4640-A600-9A81A9DCB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1343025"/>
          <a:ext cx="1554762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SheetLayoutView="100" workbookViewId="0">
      <pane ySplit="3" topLeftCell="A4" activePane="bottomLeft" state="frozenSplit"/>
      <selection pane="bottomLeft" sqref="A1:XFD3"/>
    </sheetView>
  </sheetViews>
  <sheetFormatPr defaultColWidth="9.140625" defaultRowHeight="15" x14ac:dyDescent="0.25"/>
  <cols>
    <col min="1" max="1" width="11.42578125" style="2" bestFit="1" customWidth="1"/>
    <col min="2" max="2" width="63.140625" style="37" customWidth="1"/>
    <col min="3" max="3" width="26.42578125" style="2" customWidth="1"/>
    <col min="4" max="4" width="13.5703125" style="2" customWidth="1"/>
    <col min="5" max="5" width="18.42578125" style="5" customWidth="1"/>
    <col min="6" max="6" width="13.42578125" style="2" customWidth="1"/>
    <col min="7" max="7" width="17.5703125" style="2" bestFit="1" customWidth="1"/>
    <col min="8" max="8" width="15.5703125" style="2" customWidth="1"/>
    <col min="9" max="16384" width="9.140625" style="2"/>
  </cols>
  <sheetData>
    <row r="1" spans="1:8" ht="27" customHeight="1" thickBot="1" x14ac:dyDescent="0.3">
      <c r="A1" s="49" t="s">
        <v>21</v>
      </c>
      <c r="B1" s="50"/>
      <c r="C1" s="50"/>
      <c r="D1" s="50"/>
      <c r="E1" s="50"/>
      <c r="F1" s="50"/>
      <c r="G1" s="50"/>
      <c r="H1" s="50"/>
    </row>
    <row r="2" spans="1:8" ht="15.75" x14ac:dyDescent="0.25">
      <c r="A2" s="56" t="s">
        <v>0</v>
      </c>
      <c r="B2" s="58" t="s">
        <v>1</v>
      </c>
      <c r="C2" s="58" t="s">
        <v>55</v>
      </c>
      <c r="D2" s="58" t="s">
        <v>54</v>
      </c>
      <c r="E2" s="58" t="s">
        <v>51</v>
      </c>
      <c r="F2" s="60" t="s">
        <v>2</v>
      </c>
      <c r="G2" s="61"/>
      <c r="H2" s="51" t="s">
        <v>52</v>
      </c>
    </row>
    <row r="3" spans="1:8" ht="38.25" customHeight="1" thickBot="1" x14ac:dyDescent="0.3">
      <c r="A3" s="57"/>
      <c r="B3" s="59"/>
      <c r="C3" s="59"/>
      <c r="D3" s="59"/>
      <c r="E3" s="59"/>
      <c r="F3" s="15" t="s">
        <v>53</v>
      </c>
      <c r="G3" s="13" t="s">
        <v>3</v>
      </c>
      <c r="H3" s="52"/>
    </row>
    <row r="4" spans="1:8" s="23" customFormat="1" ht="12.75" x14ac:dyDescent="0.25">
      <c r="A4" s="24">
        <v>661894</v>
      </c>
      <c r="B4" s="25" t="s">
        <v>20</v>
      </c>
      <c r="C4" s="24"/>
      <c r="D4" s="3" t="s">
        <v>50</v>
      </c>
      <c r="E4" s="6">
        <v>14400</v>
      </c>
      <c r="F4" s="26">
        <v>4</v>
      </c>
      <c r="G4" s="11">
        <f t="shared" ref="G4:G24" si="0">E4*F4</f>
        <v>57600</v>
      </c>
      <c r="H4" s="22">
        <v>15000</v>
      </c>
    </row>
    <row r="5" spans="1:8" s="23" customFormat="1" ht="108" customHeight="1" x14ac:dyDescent="0.25">
      <c r="A5" s="24" t="s">
        <v>22</v>
      </c>
      <c r="B5" s="25" t="s">
        <v>19</v>
      </c>
      <c r="C5" s="24"/>
      <c r="D5" s="14" t="s">
        <v>50</v>
      </c>
      <c r="E5" s="6">
        <v>17040000</v>
      </c>
      <c r="F5" s="26">
        <v>1</v>
      </c>
      <c r="G5" s="11">
        <f>E5*F5</f>
        <v>17040000</v>
      </c>
      <c r="H5" s="21"/>
    </row>
    <row r="6" spans="1:8" ht="126" customHeight="1" x14ac:dyDescent="0.25">
      <c r="A6" s="27" t="s">
        <v>23</v>
      </c>
      <c r="B6" s="28" t="s">
        <v>24</v>
      </c>
      <c r="C6" s="27"/>
      <c r="D6" s="3" t="s">
        <v>50</v>
      </c>
      <c r="E6" s="6">
        <v>15000</v>
      </c>
      <c r="F6" s="29">
        <v>3</v>
      </c>
      <c r="G6" s="11">
        <f t="shared" si="0"/>
        <v>45000</v>
      </c>
      <c r="H6" s="41"/>
    </row>
    <row r="7" spans="1:8" ht="129.75" customHeight="1" x14ac:dyDescent="0.25">
      <c r="A7" s="27" t="s">
        <v>25</v>
      </c>
      <c r="B7" s="28" t="s">
        <v>24</v>
      </c>
      <c r="C7" s="27"/>
      <c r="D7" s="3" t="s">
        <v>50</v>
      </c>
      <c r="E7" s="6">
        <v>9750</v>
      </c>
      <c r="F7" s="29">
        <v>2</v>
      </c>
      <c r="G7" s="11">
        <f t="shared" si="0"/>
        <v>19500</v>
      </c>
      <c r="H7" s="41"/>
    </row>
    <row r="8" spans="1:8" ht="117" customHeight="1" x14ac:dyDescent="0.25">
      <c r="A8" s="27" t="s">
        <v>26</v>
      </c>
      <c r="B8" s="28" t="s">
        <v>27</v>
      </c>
      <c r="C8" s="27"/>
      <c r="D8" s="3" t="s">
        <v>50</v>
      </c>
      <c r="E8" s="6">
        <v>50000</v>
      </c>
      <c r="F8" s="29">
        <v>1</v>
      </c>
      <c r="G8" s="11">
        <f t="shared" si="0"/>
        <v>50000</v>
      </c>
      <c r="H8" s="41"/>
    </row>
    <row r="9" spans="1:8" ht="120.75" customHeight="1" x14ac:dyDescent="0.25">
      <c r="A9" s="27" t="s">
        <v>28</v>
      </c>
      <c r="B9" s="28" t="s">
        <v>29</v>
      </c>
      <c r="C9" s="27"/>
      <c r="D9" s="3" t="s">
        <v>50</v>
      </c>
      <c r="E9" s="6">
        <v>17000</v>
      </c>
      <c r="F9" s="29">
        <v>5</v>
      </c>
      <c r="G9" s="11">
        <f t="shared" si="0"/>
        <v>85000</v>
      </c>
      <c r="H9" s="41"/>
    </row>
    <row r="10" spans="1:8" ht="103.5" customHeight="1" x14ac:dyDescent="0.25">
      <c r="A10" s="27" t="s">
        <v>30</v>
      </c>
      <c r="B10" s="28" t="s">
        <v>31</v>
      </c>
      <c r="C10" s="27"/>
      <c r="D10" s="3" t="s">
        <v>50</v>
      </c>
      <c r="E10" s="6">
        <v>12000</v>
      </c>
      <c r="F10" s="29">
        <v>8</v>
      </c>
      <c r="G10" s="11">
        <f t="shared" si="0"/>
        <v>96000</v>
      </c>
      <c r="H10" s="41"/>
    </row>
    <row r="11" spans="1:8" ht="123.75" customHeight="1" x14ac:dyDescent="0.25">
      <c r="A11" s="27" t="s">
        <v>32</v>
      </c>
      <c r="B11" s="28" t="s">
        <v>33</v>
      </c>
      <c r="C11" s="27"/>
      <c r="D11" s="3" t="s">
        <v>50</v>
      </c>
      <c r="E11" s="6">
        <v>150</v>
      </c>
      <c r="F11" s="29">
        <v>5</v>
      </c>
      <c r="G11" s="11">
        <f t="shared" si="0"/>
        <v>750</v>
      </c>
      <c r="H11" s="41">
        <v>200</v>
      </c>
    </row>
    <row r="12" spans="1:8" ht="124.5" customHeight="1" x14ac:dyDescent="0.25">
      <c r="A12" s="27" t="s">
        <v>34</v>
      </c>
      <c r="B12" s="28" t="s">
        <v>35</v>
      </c>
      <c r="C12" s="27"/>
      <c r="D12" s="3" t="s">
        <v>50</v>
      </c>
      <c r="E12" s="6">
        <v>205</v>
      </c>
      <c r="F12" s="29">
        <v>38</v>
      </c>
      <c r="G12" s="11">
        <f t="shared" si="0"/>
        <v>7790</v>
      </c>
      <c r="H12" s="41">
        <v>210</v>
      </c>
    </row>
    <row r="13" spans="1:8" ht="105" customHeight="1" x14ac:dyDescent="0.25">
      <c r="A13" s="27" t="s">
        <v>36</v>
      </c>
      <c r="B13" s="28" t="s">
        <v>37</v>
      </c>
      <c r="C13" s="27"/>
      <c r="D13" s="3" t="s">
        <v>50</v>
      </c>
      <c r="E13" s="6">
        <v>200</v>
      </c>
      <c r="F13" s="29">
        <v>150</v>
      </c>
      <c r="G13" s="11">
        <f t="shared" si="0"/>
        <v>30000</v>
      </c>
      <c r="H13" s="41">
        <v>210</v>
      </c>
    </row>
    <row r="14" spans="1:8" ht="134.25" customHeight="1" x14ac:dyDescent="0.25">
      <c r="A14" s="27" t="s">
        <v>38</v>
      </c>
      <c r="B14" s="28" t="s">
        <v>39</v>
      </c>
      <c r="C14" s="27"/>
      <c r="D14" s="3" t="s">
        <v>50</v>
      </c>
      <c r="E14" s="6">
        <v>200</v>
      </c>
      <c r="F14" s="29">
        <v>19</v>
      </c>
      <c r="G14" s="11">
        <f t="shared" si="0"/>
        <v>3800</v>
      </c>
      <c r="H14" s="41">
        <v>200</v>
      </c>
    </row>
    <row r="15" spans="1:8" x14ac:dyDescent="0.25">
      <c r="A15" s="27" t="s">
        <v>40</v>
      </c>
      <c r="B15" s="28" t="s">
        <v>41</v>
      </c>
      <c r="C15" s="27"/>
      <c r="D15" s="3" t="s">
        <v>50</v>
      </c>
      <c r="E15" s="6">
        <v>220</v>
      </c>
      <c r="F15" s="29">
        <v>11</v>
      </c>
      <c r="G15" s="11">
        <f t="shared" si="0"/>
        <v>2420</v>
      </c>
      <c r="H15" s="41">
        <v>200</v>
      </c>
    </row>
    <row r="16" spans="1:8" x14ac:dyDescent="0.25">
      <c r="A16" s="27" t="s">
        <v>42</v>
      </c>
      <c r="B16" s="28" t="s">
        <v>43</v>
      </c>
      <c r="C16" s="27"/>
      <c r="D16" s="3" t="s">
        <v>50</v>
      </c>
      <c r="E16" s="6">
        <v>1000</v>
      </c>
      <c r="F16" s="29">
        <v>9</v>
      </c>
      <c r="G16" s="11">
        <f t="shared" si="0"/>
        <v>9000</v>
      </c>
      <c r="H16" s="41">
        <v>1250</v>
      </c>
    </row>
    <row r="17" spans="1:8" ht="115.5" customHeight="1" x14ac:dyDescent="0.25">
      <c r="A17" s="27" t="s">
        <v>44</v>
      </c>
      <c r="B17" s="28" t="s">
        <v>45</v>
      </c>
      <c r="C17" s="27"/>
      <c r="D17" s="3" t="s">
        <v>50</v>
      </c>
      <c r="E17" s="6">
        <v>567</v>
      </c>
      <c r="F17" s="29">
        <v>32</v>
      </c>
      <c r="G17" s="11">
        <f t="shared" si="0"/>
        <v>18144</v>
      </c>
      <c r="H17" s="41">
        <v>570</v>
      </c>
    </row>
    <row r="18" spans="1:8" ht="123.75" customHeight="1" x14ac:dyDescent="0.25">
      <c r="A18" s="27" t="s">
        <v>46</v>
      </c>
      <c r="B18" s="28" t="s">
        <v>47</v>
      </c>
      <c r="C18" s="27"/>
      <c r="D18" s="3" t="s">
        <v>50</v>
      </c>
      <c r="E18" s="6">
        <v>160</v>
      </c>
      <c r="F18" s="29">
        <v>12</v>
      </c>
      <c r="G18" s="11">
        <f t="shared" si="0"/>
        <v>1920</v>
      </c>
      <c r="H18" s="41">
        <v>300</v>
      </c>
    </row>
    <row r="19" spans="1:8" s="8" customFormat="1" x14ac:dyDescent="0.25">
      <c r="A19" s="18" t="s">
        <v>7</v>
      </c>
      <c r="B19" s="17" t="s">
        <v>8</v>
      </c>
      <c r="C19" s="18"/>
      <c r="D19" s="4" t="s">
        <v>50</v>
      </c>
      <c r="E19" s="6">
        <v>1200</v>
      </c>
      <c r="F19" s="30">
        <v>2.7</v>
      </c>
      <c r="G19" s="11">
        <f t="shared" si="0"/>
        <v>3240</v>
      </c>
      <c r="H19" s="40">
        <v>2000</v>
      </c>
    </row>
    <row r="20" spans="1:8" s="8" customFormat="1" x14ac:dyDescent="0.25">
      <c r="A20" s="18" t="s">
        <v>9</v>
      </c>
      <c r="B20" s="17" t="s">
        <v>10</v>
      </c>
      <c r="C20" s="18"/>
      <c r="D20" s="4" t="s">
        <v>50</v>
      </c>
      <c r="E20" s="6">
        <v>660</v>
      </c>
      <c r="F20" s="30">
        <v>2</v>
      </c>
      <c r="G20" s="11">
        <f t="shared" si="0"/>
        <v>1320</v>
      </c>
      <c r="H20" s="42"/>
    </row>
    <row r="21" spans="1:8" s="8" customFormat="1" x14ac:dyDescent="0.25">
      <c r="A21" s="18" t="s">
        <v>11</v>
      </c>
      <c r="B21" s="17" t="s">
        <v>12</v>
      </c>
      <c r="C21" s="18"/>
      <c r="D21" s="4" t="s">
        <v>50</v>
      </c>
      <c r="E21" s="6">
        <v>660</v>
      </c>
      <c r="F21" s="30">
        <v>2</v>
      </c>
      <c r="G21" s="11">
        <f t="shared" si="0"/>
        <v>1320</v>
      </c>
      <c r="H21" s="42"/>
    </row>
    <row r="22" spans="1:8" s="8" customFormat="1" ht="25.5" x14ac:dyDescent="0.25">
      <c r="A22" s="18" t="s">
        <v>13</v>
      </c>
      <c r="B22" s="17" t="s">
        <v>14</v>
      </c>
      <c r="C22" s="18"/>
      <c r="D22" s="4" t="s">
        <v>50</v>
      </c>
      <c r="E22" s="6">
        <v>400</v>
      </c>
      <c r="F22" s="30">
        <v>9</v>
      </c>
      <c r="G22" s="11">
        <f t="shared" si="0"/>
        <v>3600</v>
      </c>
      <c r="H22" s="42"/>
    </row>
    <row r="23" spans="1:8" s="8" customFormat="1" ht="25.5" x14ac:dyDescent="0.25">
      <c r="A23" s="18" t="s">
        <v>15</v>
      </c>
      <c r="B23" s="17" t="s">
        <v>16</v>
      </c>
      <c r="C23" s="18"/>
      <c r="D23" s="4" t="s">
        <v>50</v>
      </c>
      <c r="E23" s="6">
        <v>150</v>
      </c>
      <c r="F23" s="30">
        <v>3</v>
      </c>
      <c r="G23" s="11">
        <f t="shared" si="0"/>
        <v>450</v>
      </c>
      <c r="H23" s="42"/>
    </row>
    <row r="24" spans="1:8" s="8" customFormat="1" ht="25.5" x14ac:dyDescent="0.25">
      <c r="A24" s="18" t="s">
        <v>17</v>
      </c>
      <c r="B24" s="17" t="s">
        <v>18</v>
      </c>
      <c r="C24" s="18"/>
      <c r="D24" s="4" t="s">
        <v>50</v>
      </c>
      <c r="E24" s="6">
        <v>1200</v>
      </c>
      <c r="F24" s="30">
        <v>2</v>
      </c>
      <c r="G24" s="11">
        <f t="shared" si="0"/>
        <v>2400</v>
      </c>
      <c r="H24" s="42"/>
    </row>
    <row r="25" spans="1:8" s="36" customFormat="1" ht="12.75" customHeight="1" x14ac:dyDescent="0.25">
      <c r="A25" s="31" t="s">
        <v>5</v>
      </c>
      <c r="B25" s="32" t="s">
        <v>6</v>
      </c>
      <c r="C25" s="31"/>
      <c r="D25" s="12" t="s">
        <v>50</v>
      </c>
      <c r="E25" s="33">
        <v>15000</v>
      </c>
      <c r="F25" s="34">
        <v>2</v>
      </c>
      <c r="G25" s="35">
        <f>E25*F25</f>
        <v>30000</v>
      </c>
      <c r="H25" s="43"/>
    </row>
    <row r="26" spans="1:8" s="36" customFormat="1" ht="105.75" customHeight="1" thickBot="1" x14ac:dyDescent="0.3">
      <c r="A26" s="45">
        <v>661507</v>
      </c>
      <c r="B26" s="32" t="s">
        <v>56</v>
      </c>
      <c r="C26" s="31"/>
      <c r="D26" s="12" t="s">
        <v>50</v>
      </c>
      <c r="E26" s="48">
        <v>12700</v>
      </c>
      <c r="F26" s="47">
        <v>16</v>
      </c>
      <c r="G26" s="48">
        <v>203200</v>
      </c>
      <c r="H26" s="46"/>
    </row>
    <row r="27" spans="1:8" s="36" customFormat="1" ht="96" customHeight="1" x14ac:dyDescent="0.25">
      <c r="A27" s="16" t="s">
        <v>48</v>
      </c>
      <c r="B27" s="9" t="s">
        <v>49</v>
      </c>
      <c r="C27" s="9"/>
      <c r="D27" s="7" t="s">
        <v>50</v>
      </c>
      <c r="E27" s="19">
        <v>180</v>
      </c>
      <c r="F27" s="1">
        <v>2499</v>
      </c>
      <c r="G27" s="20">
        <f t="shared" ref="G27" si="1">E27*F27</f>
        <v>449820</v>
      </c>
      <c r="H27" s="39"/>
    </row>
    <row r="28" spans="1:8" s="10" customFormat="1" ht="16.5" thickBot="1" x14ac:dyDescent="0.3">
      <c r="A28" s="53" t="s">
        <v>4</v>
      </c>
      <c r="B28" s="54"/>
      <c r="C28" s="54"/>
      <c r="D28" s="54"/>
      <c r="E28" s="54"/>
      <c r="F28" s="55"/>
      <c r="G28" s="38">
        <f>SUM(G4:G27)</f>
        <v>18162274</v>
      </c>
      <c r="H28" s="4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H1"/>
    <mergeCell ref="H2:H3"/>
    <mergeCell ref="A28:F28"/>
    <mergeCell ref="A2:A3"/>
    <mergeCell ref="B2:B3"/>
    <mergeCell ref="D2:D3"/>
    <mergeCell ref="E2:E3"/>
    <mergeCell ref="F2:G2"/>
    <mergeCell ref="C2:C3"/>
  </mergeCells>
  <pageMargins left="0.7" right="0.7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Судовое оборудование</vt:lpstr>
      <vt:lpstr>'Судовое оборудование'!Область_печати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</dc:creator>
  <cp:lastModifiedBy>Владислав Федоровский</cp:lastModifiedBy>
  <cp:lastPrinted>2021-06-12T10:42:31Z</cp:lastPrinted>
  <dcterms:created xsi:type="dcterms:W3CDTF">2020-04-23T06:59:22Z</dcterms:created>
  <dcterms:modified xsi:type="dcterms:W3CDTF">2021-07-22T11:26:15Z</dcterms:modified>
</cp:coreProperties>
</file>